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05" windowHeight="1165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<sst xmlns="http://schemas.openxmlformats.org/spreadsheetml/2006/main" count="51" uniqueCount="48">
  <si>
    <t>附件4</t>
  </si>
  <si>
    <t>六安市2018年市本级政府投资项目计划-PPP项目</t>
  </si>
  <si>
    <t>单位：万元</t>
  </si>
  <si>
    <t>序
号</t>
  </si>
  <si>
    <t>项目名称</t>
  </si>
  <si>
    <t>项目单位</t>
  </si>
  <si>
    <t>建设内容及规模</t>
  </si>
  <si>
    <t>建设起
止年限</t>
  </si>
  <si>
    <t>总投资</t>
  </si>
  <si>
    <t>截止2017年底完成投资</t>
  </si>
  <si>
    <t>2018年
计划投资</t>
  </si>
  <si>
    <t>2018年计划支付资金</t>
  </si>
  <si>
    <t>备注</t>
  </si>
  <si>
    <t>小计</t>
  </si>
  <si>
    <t>其中:市本级政府支付</t>
  </si>
  <si>
    <t xml:space="preserve">  合计（7个项目）</t>
  </si>
  <si>
    <t xml:space="preserve">  续建（3个项目）</t>
  </si>
  <si>
    <t xml:space="preserve">  重大基础设施</t>
  </si>
  <si>
    <t>S366合六南通道</t>
  </si>
  <si>
    <t>市交通局</t>
  </si>
  <si>
    <t>六安市S366合六南通道总长108公里，建设标准为一级公路。目前，S366与迎宾大道交叉口至戚家桥15.8公里、金寨现代产业园至叶集（终点）21.2公里已完成，共完成37公里，未开工路段约71公里</t>
  </si>
  <si>
    <t>2014年3月-2020年2月</t>
  </si>
  <si>
    <t xml:space="preserve">  公建配套</t>
  </si>
  <si>
    <t>六安市体育中心</t>
  </si>
  <si>
    <t>市文广新局</t>
  </si>
  <si>
    <t>六安市体育中心总建筑面积9.4万平方米，建设内容包括体育场、体育馆、体育学校及室外体育场所</t>
  </si>
  <si>
    <t>2017年10月-2020年12月</t>
  </si>
  <si>
    <t xml:space="preserve">  环境提升</t>
  </si>
  <si>
    <t>六安市城区黑臭水体治理工程</t>
  </si>
  <si>
    <t>市城管局</t>
  </si>
  <si>
    <t>包含蒋家沟、小高堰、南大沟、西门大沟、便门大沟、北门大沟、安丰明渠和均河水系9条黑臭河道的整治工程，工程建设内容主要有控源截污工程、内源治理工程、生态修复工程及水动力循环工程</t>
  </si>
  <si>
    <t>2017年10月-2020年1月</t>
  </si>
  <si>
    <t xml:space="preserve">  新开工（4个项目）</t>
  </si>
  <si>
    <t xml:space="preserve">  环境提升（3个）</t>
  </si>
  <si>
    <t>六安淠河总干渠（九里沟-青龙堰）东部新城段水利综合治理</t>
  </si>
  <si>
    <t>市水利局</t>
  </si>
  <si>
    <t>项目包括淠河总干渠（九里沟—青龙堰）东部新城段范围内，四条主要河流（含干支流）综合治理工程，五条主要渠道渠系完善及生态景观工程，共九项工程。建设内容包括河道整治、堤防建设、河（渠）交叉建筑物改扩建、水质改善及保障、生态修复及滨水景观等</t>
  </si>
  <si>
    <t>2018年1月-2020年6月</t>
  </si>
  <si>
    <t>六安市河西污水处理厂及配套管网</t>
  </si>
  <si>
    <t>建设规模为6万吨/天污水处理厂一座，48.2公里污水配套管网及2座污水中途提升泵站</t>
  </si>
  <si>
    <t>2018年10月-2020年12月</t>
  </si>
  <si>
    <t>六安市凤凰桥中水回用项目</t>
  </si>
  <si>
    <t>建设规模为处理能力5万m3/d的中水厂一座，10公里输水管网</t>
  </si>
  <si>
    <t>2018年8月-2019年12月</t>
  </si>
  <si>
    <t xml:space="preserve">  公建配套（1个）</t>
  </si>
  <si>
    <t>六安市城乡公交一体化</t>
  </si>
  <si>
    <t>在金安、裕安、叶集乡镇建设公交场站33个，候车亭275个，招呼牌474个，充电桩80个及信息化配套实施。收购农班车、采购纯电动公交车、混合动力公交车等</t>
  </si>
  <si>
    <t>2018年3月-2019年5月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</si>
</sst>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pane ySplit="5" topLeftCell="A15" activePane="bottomLeft" state="frozen"/>
      <selection pane="bottomLeft" activeCell="C16" sqref="C16"/>
    </sheetView>
  </sheetViews>
  <sheetFormatPr defaultColWidth="9.00390625" defaultRowHeight="15"/>
  <cols>
    <col min="1" max="1" width="4.28125" style="3" customWidth="1"/>
    <col min="2" max="2" width="15.421875" style="4" customWidth="1"/>
    <col min="3" max="3" width="12.140625" style="3" customWidth="1"/>
    <col min="4" max="4" width="34.421875" style="4" customWidth="1"/>
    <col min="5" max="5" width="12.28125" style="4" customWidth="1"/>
    <col min="6" max="6" width="9.421875" style="4" customWidth="1"/>
    <col min="7" max="7" width="10.421875" style="4" customWidth="1"/>
    <col min="8" max="8" width="11.28125" style="3" customWidth="1"/>
    <col min="9" max="9" width="9.140625" style="3" customWidth="1"/>
    <col min="10" max="10" width="13.00390625" style="3" customWidth="1"/>
    <col min="11" max="11" width="6.00390625" style="4" customWidth="1"/>
    <col min="12" max="16384" width="9.00390625" style="4" customWidth="1"/>
  </cols>
  <sheetData>
    <row r="1" spans="1:2" ht="22.5" customHeight="1">
      <c r="A1" s="5" t="s">
        <v>0</v>
      </c>
      <c r="B1" s="5"/>
    </row>
    <row r="2" spans="1:11" ht="22.5" customHeight="1">
      <c r="A2" s="6" t="s">
        <v>1</v>
      </c>
      <c r="B2" s="7"/>
      <c r="C2" s="6"/>
      <c r="D2" s="7"/>
      <c r="E2" s="6"/>
      <c r="F2" s="6"/>
      <c r="G2" s="6"/>
      <c r="H2" s="6"/>
      <c r="I2" s="6"/>
      <c r="J2" s="6"/>
      <c r="K2" s="7"/>
    </row>
    <row r="3" spans="1:11" ht="19.5" customHeight="1">
      <c r="A3" s="8"/>
      <c r="B3" s="9"/>
      <c r="C3" s="10"/>
      <c r="D3" s="9"/>
      <c r="E3" s="10"/>
      <c r="F3" s="10"/>
      <c r="G3" s="10"/>
      <c r="H3" s="10"/>
      <c r="I3" s="10"/>
      <c r="J3" s="29" t="s">
        <v>2</v>
      </c>
      <c r="K3" s="29"/>
    </row>
    <row r="4" spans="1:11" s="1" customFormat="1" ht="25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/>
      <c r="K4" s="11" t="s">
        <v>12</v>
      </c>
    </row>
    <row r="5" spans="1:11" s="1" customFormat="1" ht="31.5" customHeight="1">
      <c r="A5" s="11"/>
      <c r="B5" s="11"/>
      <c r="C5" s="11"/>
      <c r="D5" s="11"/>
      <c r="E5" s="11"/>
      <c r="F5" s="11"/>
      <c r="G5" s="11"/>
      <c r="H5" s="11"/>
      <c r="I5" s="11" t="s">
        <v>13</v>
      </c>
      <c r="J5" s="11" t="s">
        <v>14</v>
      </c>
      <c r="K5" s="11"/>
    </row>
    <row r="6" spans="1:11" s="1" customFormat="1" ht="30" customHeight="1">
      <c r="A6" s="12" t="s">
        <v>15</v>
      </c>
      <c r="B6" s="13"/>
      <c r="C6" s="14"/>
      <c r="D6" s="15"/>
      <c r="E6" s="15"/>
      <c r="F6" s="16">
        <f>SUM(F7,F14)</f>
        <v>873737</v>
      </c>
      <c r="G6" s="16">
        <f>SUM(G7,G14)</f>
        <v>151000</v>
      </c>
      <c r="H6" s="16">
        <f>SUM(H7,H14)</f>
        <v>300790</v>
      </c>
      <c r="I6" s="16">
        <f>SUM(I7,I14)</f>
        <v>300790</v>
      </c>
      <c r="J6" s="16">
        <f>SUM(J7,J14)</f>
        <v>6790</v>
      </c>
      <c r="K6" s="15"/>
    </row>
    <row r="7" spans="1:11" s="1" customFormat="1" ht="30" customHeight="1">
      <c r="A7" s="12" t="s">
        <v>16</v>
      </c>
      <c r="B7" s="13"/>
      <c r="C7" s="14"/>
      <c r="D7" s="15"/>
      <c r="E7" s="15"/>
      <c r="F7" s="16">
        <f>SUM(F8,F10,F12)</f>
        <v>531301</v>
      </c>
      <c r="G7" s="16">
        <f>SUM(G8,G10,G12)</f>
        <v>151000</v>
      </c>
      <c r="H7" s="16">
        <f>SUM(H8,H10,H12)</f>
        <v>164000</v>
      </c>
      <c r="I7" s="16">
        <f>SUM(I8,I10,I12)</f>
        <v>164000</v>
      </c>
      <c r="J7" s="16">
        <f>SUM(J8,J10,J12)</f>
        <v>1500</v>
      </c>
      <c r="K7" s="15"/>
    </row>
    <row r="8" spans="1:11" s="2" customFormat="1" ht="24" customHeight="1">
      <c r="A8" s="17" t="s">
        <v>17</v>
      </c>
      <c r="B8" s="18"/>
      <c r="C8" s="19"/>
      <c r="D8" s="20"/>
      <c r="E8" s="20"/>
      <c r="F8" s="21">
        <v>390554</v>
      </c>
      <c r="G8" s="21">
        <v>135000</v>
      </c>
      <c r="H8" s="21">
        <v>120000</v>
      </c>
      <c r="I8" s="21">
        <v>120000</v>
      </c>
      <c r="J8" s="21"/>
      <c r="K8" s="20"/>
    </row>
    <row r="9" spans="1:11" s="1" customFormat="1" ht="91.5" customHeight="1">
      <c r="A9" s="22">
        <v>1</v>
      </c>
      <c r="B9" s="23" t="s">
        <v>18</v>
      </c>
      <c r="C9" s="24" t="s">
        <v>19</v>
      </c>
      <c r="D9" s="23" t="s">
        <v>20</v>
      </c>
      <c r="E9" s="23" t="s">
        <v>21</v>
      </c>
      <c r="F9" s="24">
        <v>390554</v>
      </c>
      <c r="G9" s="24">
        <v>135000</v>
      </c>
      <c r="H9" s="24">
        <v>120000</v>
      </c>
      <c r="I9" s="24">
        <v>120000</v>
      </c>
      <c r="J9" s="24"/>
      <c r="K9" s="23"/>
    </row>
    <row r="10" spans="1:11" s="2" customFormat="1" ht="24" customHeight="1">
      <c r="A10" s="17" t="s">
        <v>22</v>
      </c>
      <c r="B10" s="18"/>
      <c r="C10" s="19"/>
      <c r="D10" s="20"/>
      <c r="E10" s="20"/>
      <c r="F10" s="21">
        <v>77800</v>
      </c>
      <c r="G10" s="21">
        <v>5000</v>
      </c>
      <c r="H10" s="21">
        <v>25000</v>
      </c>
      <c r="I10" s="21">
        <v>25000</v>
      </c>
      <c r="J10" s="21">
        <v>1500</v>
      </c>
      <c r="K10" s="20"/>
    </row>
    <row r="11" spans="1:11" ht="48" customHeight="1">
      <c r="A11" s="25">
        <v>2</v>
      </c>
      <c r="B11" s="26" t="s">
        <v>23</v>
      </c>
      <c r="C11" s="27" t="s">
        <v>24</v>
      </c>
      <c r="D11" s="26" t="s">
        <v>25</v>
      </c>
      <c r="E11" s="26" t="s">
        <v>26</v>
      </c>
      <c r="F11" s="27">
        <v>77800</v>
      </c>
      <c r="G11" s="27">
        <v>5000</v>
      </c>
      <c r="H11" s="27">
        <v>25000</v>
      </c>
      <c r="I11" s="27">
        <v>25000</v>
      </c>
      <c r="J11" s="27">
        <v>1500</v>
      </c>
      <c r="K11" s="26"/>
    </row>
    <row r="12" spans="1:11" s="2" customFormat="1" ht="24" customHeight="1">
      <c r="A12" s="17" t="s">
        <v>27</v>
      </c>
      <c r="B12" s="18"/>
      <c r="C12" s="19"/>
      <c r="D12" s="20"/>
      <c r="E12" s="20"/>
      <c r="F12" s="21">
        <v>62947</v>
      </c>
      <c r="G12" s="21">
        <v>11000</v>
      </c>
      <c r="H12" s="21">
        <v>19000</v>
      </c>
      <c r="I12" s="21">
        <v>19000</v>
      </c>
      <c r="J12" s="21"/>
      <c r="K12" s="20"/>
    </row>
    <row r="13" spans="1:11" ht="90" customHeight="1">
      <c r="A13" s="27">
        <v>3</v>
      </c>
      <c r="B13" s="26" t="s">
        <v>28</v>
      </c>
      <c r="C13" s="27" t="s">
        <v>29</v>
      </c>
      <c r="D13" s="26" t="s">
        <v>30</v>
      </c>
      <c r="E13" s="26" t="s">
        <v>31</v>
      </c>
      <c r="F13" s="27">
        <v>62947</v>
      </c>
      <c r="G13" s="27">
        <v>11000</v>
      </c>
      <c r="H13" s="27">
        <v>19000</v>
      </c>
      <c r="I13" s="27">
        <v>19000</v>
      </c>
      <c r="J13" s="27"/>
      <c r="K13" s="26"/>
    </row>
    <row r="14" spans="1:11" s="1" customFormat="1" ht="30" customHeight="1">
      <c r="A14" s="12" t="s">
        <v>32</v>
      </c>
      <c r="B14" s="13"/>
      <c r="C14" s="14"/>
      <c r="D14" s="15"/>
      <c r="E14" s="15"/>
      <c r="F14" s="16">
        <f>SUM(F15,F19)</f>
        <v>342436</v>
      </c>
      <c r="G14" s="16"/>
      <c r="H14" s="16">
        <f>SUM(H15,H19)</f>
        <v>136790</v>
      </c>
      <c r="I14" s="16">
        <f>SUM(I15,I19)</f>
        <v>136790</v>
      </c>
      <c r="J14" s="16">
        <f>SUM(J15,J19)</f>
        <v>5290</v>
      </c>
      <c r="K14" s="15"/>
    </row>
    <row r="15" spans="1:11" s="2" customFormat="1" ht="24" customHeight="1">
      <c r="A15" s="17" t="s">
        <v>33</v>
      </c>
      <c r="B15" s="18"/>
      <c r="C15" s="19"/>
      <c r="D15" s="20"/>
      <c r="E15" s="20"/>
      <c r="F15" s="21">
        <f>SUM(F16:F18)</f>
        <v>274936</v>
      </c>
      <c r="G15" s="21"/>
      <c r="H15" s="21">
        <f>SUM(H16:H18)</f>
        <v>86790</v>
      </c>
      <c r="I15" s="21">
        <f>SUM(I16:I18)</f>
        <v>86790</v>
      </c>
      <c r="J15" s="21">
        <f>SUM(J16:J18)</f>
        <v>1790</v>
      </c>
      <c r="K15" s="20"/>
    </row>
    <row r="16" spans="1:11" ht="130.5" customHeight="1">
      <c r="A16" s="25">
        <v>4</v>
      </c>
      <c r="B16" s="26" t="s">
        <v>34</v>
      </c>
      <c r="C16" s="27" t="s">
        <v>35</v>
      </c>
      <c r="D16" s="26" t="s">
        <v>36</v>
      </c>
      <c r="E16" s="26" t="s">
        <v>37</v>
      </c>
      <c r="F16" s="25">
        <v>229500</v>
      </c>
      <c r="G16" s="28"/>
      <c r="H16" s="25">
        <v>80000</v>
      </c>
      <c r="I16" s="25">
        <v>80000</v>
      </c>
      <c r="J16" s="25"/>
      <c r="K16" s="26"/>
    </row>
    <row r="17" spans="1:11" ht="52.5" customHeight="1">
      <c r="A17" s="25">
        <v>5</v>
      </c>
      <c r="B17" s="26" t="s">
        <v>38</v>
      </c>
      <c r="C17" s="27" t="s">
        <v>29</v>
      </c>
      <c r="D17" s="26" t="s">
        <v>39</v>
      </c>
      <c r="E17" s="26" t="s">
        <v>40</v>
      </c>
      <c r="F17" s="25">
        <v>29436</v>
      </c>
      <c r="G17" s="28"/>
      <c r="H17" s="25">
        <v>3790</v>
      </c>
      <c r="I17" s="25">
        <v>3790</v>
      </c>
      <c r="J17" s="25">
        <v>1790</v>
      </c>
      <c r="K17" s="26"/>
    </row>
    <row r="18" spans="1:11" ht="39" customHeight="1">
      <c r="A18" s="25">
        <v>6</v>
      </c>
      <c r="B18" s="26" t="s">
        <v>41</v>
      </c>
      <c r="C18" s="27" t="s">
        <v>29</v>
      </c>
      <c r="D18" s="26" t="s">
        <v>42</v>
      </c>
      <c r="E18" s="26" t="s">
        <v>43</v>
      </c>
      <c r="F18" s="25">
        <v>16000</v>
      </c>
      <c r="G18" s="28"/>
      <c r="H18" s="25">
        <v>3000</v>
      </c>
      <c r="I18" s="25">
        <v>3000</v>
      </c>
      <c r="J18" s="25"/>
      <c r="K18" s="26"/>
    </row>
    <row r="19" spans="1:11" s="2" customFormat="1" ht="24" customHeight="1">
      <c r="A19" s="17" t="s">
        <v>44</v>
      </c>
      <c r="B19" s="18"/>
      <c r="C19" s="19"/>
      <c r="D19" s="20"/>
      <c r="E19" s="20"/>
      <c r="F19" s="21">
        <v>67500</v>
      </c>
      <c r="G19" s="21"/>
      <c r="H19" s="21">
        <v>50000</v>
      </c>
      <c r="I19" s="21">
        <v>50000</v>
      </c>
      <c r="J19" s="21">
        <v>3500</v>
      </c>
      <c r="K19" s="20"/>
    </row>
    <row r="20" spans="1:11" ht="90" customHeight="1">
      <c r="A20" s="25">
        <v>7</v>
      </c>
      <c r="B20" s="26" t="s">
        <v>45</v>
      </c>
      <c r="C20" s="27" t="s">
        <v>19</v>
      </c>
      <c r="D20" s="26" t="s">
        <v>46</v>
      </c>
      <c r="E20" s="26" t="s">
        <v>47</v>
      </c>
      <c r="F20" s="25">
        <v>67500</v>
      </c>
      <c r="G20" s="28"/>
      <c r="H20" s="25">
        <v>50000</v>
      </c>
      <c r="I20" s="25">
        <v>50000</v>
      </c>
      <c r="J20" s="25">
        <v>3500</v>
      </c>
      <c r="K20" s="28"/>
    </row>
  </sheetData>
  <sheetProtection/>
  <mergeCells count="21">
    <mergeCell ref="A1:B1"/>
    <mergeCell ref="A2:K2"/>
    <mergeCell ref="J3:K3"/>
    <mergeCell ref="I4:J4"/>
    <mergeCell ref="A6:C6"/>
    <mergeCell ref="A7:C7"/>
    <mergeCell ref="A8:C8"/>
    <mergeCell ref="A10:C10"/>
    <mergeCell ref="A12:C12"/>
    <mergeCell ref="A14:C14"/>
    <mergeCell ref="A15:C15"/>
    <mergeCell ref="A19:C19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 horizontalCentered="1"/>
  <pageMargins left="0.55" right="0.55" top="0.71" bottom="0.71" header="0.51" footer="0.43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万户网络</cp:lastModifiedBy>
  <dcterms:created xsi:type="dcterms:W3CDTF">2017-11-11T12:57:34Z</dcterms:created>
  <dcterms:modified xsi:type="dcterms:W3CDTF">2018-02-13T09:46:50Z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